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41" windowWidth="18190" windowHeight="8980" activeTab="0"/>
  </bookViews>
  <sheets>
    <sheet name="Packs" sheetId="1" r:id="rId1"/>
    <sheet name="Troops" sheetId="2" r:id="rId2"/>
    <sheet name="Crews" sheetId="3" r:id="rId3"/>
    <sheet name="Summary" sheetId="4" r:id="rId4"/>
    <sheet name="Instructions" sheetId="5" r:id="rId5"/>
  </sheets>
  <definedNames>
    <definedName name="_xlnm.Print_Titles" localSheetId="2">'Crews'!$1:$5</definedName>
    <definedName name="_xlnm.Print_Titles" localSheetId="4">'Instructions'!$5:$9</definedName>
    <definedName name="_xlnm.Print_Titles" localSheetId="0">'Packs'!$1:$5</definedName>
    <definedName name="_xlnm.Print_Titles" localSheetId="1">'Troops'!$1:$5</definedName>
  </definedNames>
  <calcPr fullCalcOnLoad="1"/>
</workbook>
</file>

<file path=xl/sharedStrings.xml><?xml version="1.0" encoding="utf-8"?>
<sst xmlns="http://schemas.openxmlformats.org/spreadsheetml/2006/main" count="170" uniqueCount="50">
  <si>
    <t>Jan</t>
  </si>
  <si>
    <t>Feb</t>
  </si>
  <si>
    <t>Mar</t>
  </si>
  <si>
    <t>Apr</t>
  </si>
  <si>
    <t>May</t>
  </si>
  <si>
    <t>Jun</t>
  </si>
  <si>
    <t>Jul</t>
  </si>
  <si>
    <t>Aug</t>
  </si>
  <si>
    <t>Sep</t>
  </si>
  <si>
    <t>Oct</t>
  </si>
  <si>
    <t>Nov</t>
  </si>
  <si>
    <t>Dec</t>
  </si>
  <si>
    <t>Pack</t>
  </si>
  <si>
    <t>B</t>
  </si>
  <si>
    <t>G</t>
  </si>
  <si>
    <t>S</t>
  </si>
  <si>
    <t>MyDistrict Name</t>
  </si>
  <si>
    <t>MyCouncil Name</t>
  </si>
  <si>
    <t>Location</t>
  </si>
  <si>
    <t>Troop/ Team</t>
  </si>
  <si>
    <t>Crew/ Ship</t>
  </si>
  <si>
    <t>Packs</t>
  </si>
  <si>
    <t>Bronze</t>
  </si>
  <si>
    <t>Silver</t>
  </si>
  <si>
    <t>Gold</t>
  </si>
  <si>
    <t>Total Medals</t>
  </si>
  <si>
    <t>Total Units</t>
  </si>
  <si>
    <t>Medals %</t>
  </si>
  <si>
    <t>Troops
&amp;
Teams</t>
  </si>
  <si>
    <t>Crews
&amp;
Ships</t>
  </si>
  <si>
    <t>All
Units</t>
  </si>
  <si>
    <t>Sample Record Sheet</t>
  </si>
  <si>
    <t>Instructions</t>
  </si>
  <si>
    <t>T842</t>
  </si>
  <si>
    <t>Allen Park</t>
  </si>
  <si>
    <t>T1058</t>
  </si>
  <si>
    <t>T1373</t>
  </si>
  <si>
    <t>Lincoln Park</t>
  </si>
  <si>
    <t>T1782</t>
  </si>
  <si>
    <t>Southgate</t>
  </si>
  <si>
    <t>V842</t>
  </si>
  <si>
    <t>V1872</t>
  </si>
  <si>
    <t>X</t>
  </si>
  <si>
    <t>Enter the entire list of units and locations on the appropriate sheets for packs, troops (includes teams), and crews (includes ships).  Units may be added throughout the year, but should not be deleted.   When a unit is added, put an "X" in the months before it was registered.  See the example of Troop 1058 below that was registered in April.  When a unit drops, put an "X" in the months it was dropped.  See the example of Troop 1373 below that was dropped in May. 
The forms have enough space for 50 units.  If less space is required, lines may be deleted.  If there are more than 50 units, lines should be inserted before the last line in the box to preserve the formulas.
The summary sheet is protected to preserve the formulas.  However, it may be unprotected and changed.  There is no password.</t>
  </si>
  <si>
    <t>JTE Units and Status</t>
  </si>
  <si>
    <t>2016 Journey to Excellence Status - Packs</t>
  </si>
  <si>
    <t>2016 Journey to Excellence Status - Troops/Teams</t>
  </si>
  <si>
    <t>2016 Journey to Excellence Status - Crews/Ships</t>
  </si>
  <si>
    <t>2016 Journey to Excellence Unit Status</t>
  </si>
  <si>
    <t>Each month, enter the appropriate status for each unit: (B)ronze, (S)ilver, (G)old or leave blank if the unit is below bronze.  The evaluation of units starts with rechartering, when they are formally measured. In theory, the units remain at these levels until they are evaluated again at the next rechartering.  For example, a  unit that earned gold in 2015 would remain gold until it gets a new rating in December 2016.  However, it is recommended that units be evaluated regularly through contacts by commissioners, district committee, and professional Scouters.  The status can be changed on the record sheet to reflect the current health of the unit.  At the very least, the council is required to do a semi-annual health review of all units as part of the Membership Validation Procedures.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</si>
</sst>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2"/>
    </font>
    <font>
      <sz val="12"/>
      <name val="Arial Black"/>
      <family val="2"/>
    </font>
    <font>
      <sz val="8"/>
      <name val="Arial"/>
      <family val="0"/>
    </font>
    <font>
      <sz val="9"/>
      <name val="Arial"/>
      <family val="0"/>
    </font>
    <font>
      <b/>
      <sz val="9"/>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6"/>
        <bgColor indexed="64"/>
      </patternFill>
    </fill>
    <fill>
      <patternFill patternType="solid">
        <fgColor indexed="17"/>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0" fontId="1" fillId="0" borderId="0" xfId="0" applyFont="1" applyAlignment="1">
      <alignment horizontal="left" vertical="center"/>
    </xf>
    <xf numFmtId="0" fontId="1" fillId="0" borderId="0" xfId="0" applyFont="1" applyAlignment="1">
      <alignment horizontal="right" vertical="center"/>
    </xf>
    <xf numFmtId="0" fontId="4" fillId="0" borderId="10" xfId="0" applyFont="1" applyBorder="1" applyAlignment="1">
      <alignment horizontal="center"/>
    </xf>
    <xf numFmtId="0" fontId="5" fillId="33" borderId="10" xfId="0" applyFont="1" applyFill="1" applyBorder="1" applyAlignment="1">
      <alignment vertical="center"/>
    </xf>
    <xf numFmtId="0" fontId="5" fillId="33" borderId="10" xfId="0" applyFont="1" applyFill="1" applyBorder="1" applyAlignment="1">
      <alignment horizontal="center" vertical="center"/>
    </xf>
    <xf numFmtId="0" fontId="5" fillId="34" borderId="10" xfId="0" applyFont="1" applyFill="1" applyBorder="1" applyAlignment="1">
      <alignment vertical="center" wrapText="1"/>
    </xf>
    <xf numFmtId="0" fontId="5" fillId="34" borderId="10" xfId="0" applyFont="1" applyFill="1" applyBorder="1" applyAlignment="1">
      <alignment vertical="center"/>
    </xf>
    <xf numFmtId="0" fontId="5" fillId="34" borderId="10" xfId="0" applyFont="1" applyFill="1" applyBorder="1" applyAlignment="1">
      <alignment horizontal="center" vertical="center"/>
    </xf>
    <xf numFmtId="0" fontId="5" fillId="35" borderId="10" xfId="0"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xf>
    <xf numFmtId="0" fontId="4" fillId="0" borderId="0" xfId="0" applyFont="1" applyAlignment="1">
      <alignment horizontal="center"/>
    </xf>
    <xf numFmtId="164" fontId="4" fillId="0" borderId="0" xfId="57" applyNumberFormat="1" applyFont="1" applyAlignment="1">
      <alignment horizontal="center"/>
    </xf>
    <xf numFmtId="0" fontId="4" fillId="0" borderId="0" xfId="0" applyFont="1" applyAlignment="1">
      <alignment horizontal="left" indent="1"/>
    </xf>
    <xf numFmtId="0" fontId="4" fillId="0" borderId="10" xfId="0" applyFont="1" applyBorder="1" applyAlignment="1">
      <alignment horizontal="left"/>
    </xf>
    <xf numFmtId="0" fontId="0" fillId="0" borderId="0" xfId="0" applyAlignment="1">
      <alignment horizontal="justify" vertical="top" wrapText="1"/>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2" fillId="0" borderId="0" xfId="0" applyFont="1" applyAlignment="1">
      <alignment horizontal="center"/>
    </xf>
    <xf numFmtId="0" fontId="6" fillId="35" borderId="0" xfId="0" applyFont="1" applyFill="1" applyAlignment="1">
      <alignment horizontal="center" vertical="center" wrapText="1"/>
    </xf>
    <xf numFmtId="0" fontId="6" fillId="35" borderId="0" xfId="0" applyFont="1" applyFill="1" applyAlignment="1">
      <alignment horizontal="center" vertical="center"/>
    </xf>
    <xf numFmtId="0" fontId="1" fillId="36" borderId="0" xfId="0" applyFont="1" applyFill="1" applyAlignment="1">
      <alignment horizontal="center" vertical="center" wrapText="1"/>
    </xf>
    <xf numFmtId="0" fontId="1" fillId="36" borderId="0" xfId="0" applyFont="1" applyFill="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0" fillId="0" borderId="0" xfId="0"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5"/>
  <sheetViews>
    <sheetView showGridLines="0" tabSelected="1"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0" t="s">
        <v>45</v>
      </c>
      <c r="B3" s="20"/>
      <c r="C3" s="20"/>
      <c r="D3" s="20"/>
      <c r="E3" s="20"/>
      <c r="F3" s="20"/>
      <c r="G3" s="20"/>
      <c r="H3" s="20"/>
      <c r="I3" s="20"/>
      <c r="J3" s="20"/>
      <c r="K3" s="20"/>
      <c r="L3" s="20"/>
      <c r="M3" s="20"/>
      <c r="N3" s="20"/>
    </row>
    <row r="5" spans="1:14" ht="25.5" customHeight="1">
      <c r="A5" s="5" t="s">
        <v>12</v>
      </c>
      <c r="B5" s="5" t="s">
        <v>18</v>
      </c>
      <c r="C5" s="6" t="s">
        <v>0</v>
      </c>
      <c r="D5" s="6" t="s">
        <v>1</v>
      </c>
      <c r="E5" s="6" t="s">
        <v>2</v>
      </c>
      <c r="F5" s="6" t="s">
        <v>3</v>
      </c>
      <c r="G5" s="6" t="s">
        <v>4</v>
      </c>
      <c r="H5" s="6" t="s">
        <v>5</v>
      </c>
      <c r="I5" s="6" t="s">
        <v>6</v>
      </c>
      <c r="J5" s="6" t="s">
        <v>7</v>
      </c>
      <c r="K5" s="6" t="s">
        <v>8</v>
      </c>
      <c r="L5" s="6" t="s">
        <v>9</v>
      </c>
      <c r="M5" s="6" t="s">
        <v>10</v>
      </c>
      <c r="N5" s="6"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2.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0" t="s">
        <v>46</v>
      </c>
      <c r="B3" s="20"/>
      <c r="C3" s="20"/>
      <c r="D3" s="20"/>
      <c r="E3" s="20"/>
      <c r="F3" s="20"/>
      <c r="G3" s="20"/>
      <c r="H3" s="20"/>
      <c r="I3" s="20"/>
      <c r="J3" s="20"/>
      <c r="K3" s="20"/>
      <c r="L3" s="20"/>
      <c r="M3" s="20"/>
      <c r="N3" s="20"/>
    </row>
    <row r="5" spans="1:14" ht="24.75" customHeight="1">
      <c r="A5" s="7" t="s">
        <v>19</v>
      </c>
      <c r="B5" s="8" t="s">
        <v>18</v>
      </c>
      <c r="C5" s="9" t="s">
        <v>0</v>
      </c>
      <c r="D5" s="9" t="s">
        <v>1</v>
      </c>
      <c r="E5" s="9" t="s">
        <v>2</v>
      </c>
      <c r="F5" s="9" t="s">
        <v>3</v>
      </c>
      <c r="G5" s="9" t="s">
        <v>4</v>
      </c>
      <c r="H5" s="9" t="s">
        <v>5</v>
      </c>
      <c r="I5" s="9" t="s">
        <v>6</v>
      </c>
      <c r="J5" s="9" t="s">
        <v>7</v>
      </c>
      <c r="K5" s="9" t="s">
        <v>8</v>
      </c>
      <c r="L5" s="9" t="s">
        <v>9</v>
      </c>
      <c r="M5" s="9" t="s">
        <v>10</v>
      </c>
      <c r="N5" s="9"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3.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0" t="s">
        <v>47</v>
      </c>
      <c r="B3" s="20"/>
      <c r="C3" s="20"/>
      <c r="D3" s="20"/>
      <c r="E3" s="20"/>
      <c r="F3" s="20"/>
      <c r="G3" s="20"/>
      <c r="H3" s="20"/>
      <c r="I3" s="20"/>
      <c r="J3" s="20"/>
      <c r="K3" s="20"/>
      <c r="L3" s="20"/>
      <c r="M3" s="20"/>
      <c r="N3" s="20"/>
    </row>
    <row r="5" spans="1:14" ht="24.75" customHeight="1">
      <c r="A5" s="10" t="s">
        <v>20</v>
      </c>
      <c r="B5" s="11" t="s">
        <v>18</v>
      </c>
      <c r="C5" s="12" t="s">
        <v>0</v>
      </c>
      <c r="D5" s="12" t="s">
        <v>1</v>
      </c>
      <c r="E5" s="12" t="s">
        <v>2</v>
      </c>
      <c r="F5" s="12" t="s">
        <v>3</v>
      </c>
      <c r="G5" s="12" t="s">
        <v>4</v>
      </c>
      <c r="H5" s="12" t="s">
        <v>5</v>
      </c>
      <c r="I5" s="12" t="s">
        <v>6</v>
      </c>
      <c r="J5" s="12" t="s">
        <v>7</v>
      </c>
      <c r="K5" s="12" t="s">
        <v>8</v>
      </c>
      <c r="L5" s="12" t="s">
        <v>9</v>
      </c>
      <c r="M5" s="12" t="s">
        <v>10</v>
      </c>
      <c r="N5" s="12"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4.xml><?xml version="1.0" encoding="utf-8"?>
<worksheet xmlns="http://schemas.openxmlformats.org/spreadsheetml/2006/main" xmlns:r="http://schemas.openxmlformats.org/officeDocument/2006/relationships">
  <dimension ref="A1:N33"/>
  <sheetViews>
    <sheetView showGridLines="0" zoomScalePageLayoutView="0" workbookViewId="0" topLeftCell="A1">
      <selection activeCell="A3" sqref="A3:N3"/>
    </sheetView>
  </sheetViews>
  <sheetFormatPr defaultColWidth="9.140625" defaultRowHeight="12.75"/>
  <cols>
    <col min="1" max="1" width="10.421875" style="0" customWidth="1"/>
    <col min="2" max="2" width="15.7109375" style="0" customWidth="1"/>
    <col min="3" max="14" width="7.28125" style="0" customWidth="1"/>
  </cols>
  <sheetData>
    <row r="1" spans="1:14" ht="13.5">
      <c r="A1" s="18" t="s">
        <v>16</v>
      </c>
      <c r="N1" s="19" t="s">
        <v>17</v>
      </c>
    </row>
    <row r="2" spans="1:14" ht="13.5">
      <c r="A2" s="2"/>
      <c r="N2" s="3"/>
    </row>
    <row r="3" spans="1:14" ht="19.5">
      <c r="A3" s="20" t="s">
        <v>48</v>
      </c>
      <c r="B3" s="20"/>
      <c r="C3" s="20"/>
      <c r="D3" s="20"/>
      <c r="E3" s="20"/>
      <c r="F3" s="20"/>
      <c r="G3" s="20"/>
      <c r="H3" s="20"/>
      <c r="I3" s="20"/>
      <c r="J3" s="20"/>
      <c r="K3" s="20"/>
      <c r="L3" s="20"/>
      <c r="M3" s="20"/>
      <c r="N3" s="20"/>
    </row>
    <row r="5" spans="1:14" ht="17.25" customHeight="1">
      <c r="A5" s="25" t="s">
        <v>44</v>
      </c>
      <c r="B5" s="26"/>
      <c r="C5" s="6" t="s">
        <v>0</v>
      </c>
      <c r="D5" s="6" t="s">
        <v>1</v>
      </c>
      <c r="E5" s="6" t="s">
        <v>2</v>
      </c>
      <c r="F5" s="6" t="s">
        <v>3</v>
      </c>
      <c r="G5" s="6" t="s">
        <v>4</v>
      </c>
      <c r="H5" s="6" t="s">
        <v>5</v>
      </c>
      <c r="I5" s="6" t="s">
        <v>6</v>
      </c>
      <c r="J5" s="6" t="s">
        <v>7</v>
      </c>
      <c r="K5" s="6" t="s">
        <v>8</v>
      </c>
      <c r="L5" s="6" t="s">
        <v>9</v>
      </c>
      <c r="M5" s="6" t="s">
        <v>10</v>
      </c>
      <c r="N5" s="6" t="s">
        <v>11</v>
      </c>
    </row>
    <row r="7" spans="1:14" ht="12.75">
      <c r="A7" s="27" t="s">
        <v>21</v>
      </c>
      <c r="B7" s="15" t="s">
        <v>26</v>
      </c>
      <c r="C7" s="13">
        <f>COUNTA(Packs!A6:A55)-COUNTIF(Packs!C6:C55,"=X")</f>
        <v>0</v>
      </c>
      <c r="D7" s="13">
        <f>COUNTA(Packs!A6:A55)-COUNTIF(Packs!D6:D55,"=X")</f>
        <v>0</v>
      </c>
      <c r="E7" s="13">
        <f>COUNTA(Packs!A6:A55)-COUNTIF(Packs!E6:E55,"=X")</f>
        <v>0</v>
      </c>
      <c r="F7" s="13">
        <f>COUNTA(Packs!A6:A55)-COUNTIF(Packs!F6:F55,"=X")</f>
        <v>0</v>
      </c>
      <c r="G7" s="13">
        <f>COUNTA(Packs!A6:A55)-COUNTIF(Packs!G6:G55,"=X")</f>
        <v>0</v>
      </c>
      <c r="H7" s="13">
        <f>COUNTA(Packs!A6:A55)-COUNTIF(Packs!H6:H55,"=X")</f>
        <v>0</v>
      </c>
      <c r="I7" s="13">
        <f>COUNTA(Packs!A6:A55)-COUNTIF(Packs!I6:I55,"=X")</f>
        <v>0</v>
      </c>
      <c r="J7" s="13">
        <f>COUNTA(Packs!A6:A55)-COUNTIF(Packs!J6:J55,"=X")</f>
        <v>0</v>
      </c>
      <c r="K7" s="13">
        <f>COUNTA(Packs!A6:A55)-COUNTIF(Packs!K6:K55,"=X")</f>
        <v>0</v>
      </c>
      <c r="L7" s="13">
        <f>COUNTA(Packs!A6:A55)-COUNTIF(Packs!L6:L55,"=X")</f>
        <v>0</v>
      </c>
      <c r="M7" s="13">
        <f>COUNTA(Packs!A6:A55)-COUNTIF(Packs!M6:M55,"=X")</f>
        <v>0</v>
      </c>
      <c r="N7" s="13">
        <f>COUNTA(Packs!A6:A55)-COUNTIF(Packs!N6:N55,"=X")</f>
        <v>0</v>
      </c>
    </row>
    <row r="8" spans="1:14" ht="12.75">
      <c r="A8" s="27"/>
      <c r="B8" s="15" t="s">
        <v>22</v>
      </c>
      <c r="C8" s="13">
        <f>COUNTIF(Packs!C6:C55,"=B")</f>
        <v>0</v>
      </c>
      <c r="D8" s="13">
        <f>COUNTIF(Packs!D6:D55,"=B")</f>
        <v>0</v>
      </c>
      <c r="E8" s="13">
        <f>COUNTIF(Packs!E6:E55,"=B")</f>
        <v>0</v>
      </c>
      <c r="F8" s="13">
        <f>COUNTIF(Packs!F6:F55,"=B")</f>
        <v>0</v>
      </c>
      <c r="G8" s="13">
        <f>COUNTIF(Packs!G6:G55,"=B")</f>
        <v>0</v>
      </c>
      <c r="H8" s="13">
        <f>COUNTIF(Packs!H6:H55,"=B")</f>
        <v>0</v>
      </c>
      <c r="I8" s="13">
        <f>COUNTIF(Packs!I6:I55,"=B")</f>
        <v>0</v>
      </c>
      <c r="J8" s="13">
        <f>COUNTIF(Packs!J6:J55,"=B")</f>
        <v>0</v>
      </c>
      <c r="K8" s="13">
        <f>COUNTIF(Packs!K6:K55,"=B")</f>
        <v>0</v>
      </c>
      <c r="L8" s="13">
        <f>COUNTIF(Packs!L6:L55,"=B")</f>
        <v>0</v>
      </c>
      <c r="M8" s="13">
        <f>COUNTIF(Packs!M6:M55,"=B")</f>
        <v>0</v>
      </c>
      <c r="N8" s="13">
        <f>COUNTIF(Packs!N6:N55,"=B")</f>
        <v>0</v>
      </c>
    </row>
    <row r="9" spans="1:14" ht="12.75">
      <c r="A9" s="27"/>
      <c r="B9" s="15" t="s">
        <v>23</v>
      </c>
      <c r="C9" s="13">
        <f>COUNTIF(Packs!C6:C55,"=S")</f>
        <v>0</v>
      </c>
      <c r="D9" s="13">
        <f>COUNTIF(Packs!D6:D55,"=S")</f>
        <v>0</v>
      </c>
      <c r="E9" s="13">
        <f>COUNTIF(Packs!E6:E55,"=S")</f>
        <v>0</v>
      </c>
      <c r="F9" s="13">
        <f>COUNTIF(Packs!F6:F55,"=S")</f>
        <v>0</v>
      </c>
      <c r="G9" s="13">
        <f>COUNTIF(Packs!G6:G55,"=S")</f>
        <v>0</v>
      </c>
      <c r="H9" s="13">
        <f>COUNTIF(Packs!H6:H55,"=S")</f>
        <v>0</v>
      </c>
      <c r="I9" s="13">
        <f>COUNTIF(Packs!I6:I55,"=S")</f>
        <v>0</v>
      </c>
      <c r="J9" s="13">
        <f>COUNTIF(Packs!J6:J55,"=S")</f>
        <v>0</v>
      </c>
      <c r="K9" s="13">
        <f>COUNTIF(Packs!K6:K55,"=S")</f>
        <v>0</v>
      </c>
      <c r="L9" s="13">
        <f>COUNTIF(Packs!L6:L55,"=S")</f>
        <v>0</v>
      </c>
      <c r="M9" s="13">
        <f>COUNTIF(Packs!M6:M55,"=S")</f>
        <v>0</v>
      </c>
      <c r="N9" s="13">
        <f>COUNTIF(Packs!N6:N55,"=S")</f>
        <v>0</v>
      </c>
    </row>
    <row r="10" spans="1:14" ht="12.75">
      <c r="A10" s="27"/>
      <c r="B10" s="15" t="s">
        <v>24</v>
      </c>
      <c r="C10" s="13">
        <f>COUNTIF(Packs!C6:C55,"=G")</f>
        <v>0</v>
      </c>
      <c r="D10" s="13">
        <f>COUNTIF(Packs!D6:D55,"=G")</f>
        <v>0</v>
      </c>
      <c r="E10" s="13">
        <f>COUNTIF(Packs!E6:E55,"=G")</f>
        <v>0</v>
      </c>
      <c r="F10" s="13">
        <f>COUNTIF(Packs!F6:F55,"=G")</f>
        <v>0</v>
      </c>
      <c r="G10" s="13">
        <f>COUNTIF(Packs!G6:G55,"=G")</f>
        <v>0</v>
      </c>
      <c r="H10" s="13">
        <f>COUNTIF(Packs!H6:H55,"=G")</f>
        <v>0</v>
      </c>
      <c r="I10" s="13">
        <f>COUNTIF(Packs!I6:I55,"=G")</f>
        <v>0</v>
      </c>
      <c r="J10" s="13">
        <f>COUNTIF(Packs!J6:J55,"=G")</f>
        <v>0</v>
      </c>
      <c r="K10" s="13">
        <f>COUNTIF(Packs!K6:K55,"=G")</f>
        <v>0</v>
      </c>
      <c r="L10" s="13">
        <f>COUNTIF(Packs!L6:L55,"=G")</f>
        <v>0</v>
      </c>
      <c r="M10" s="13">
        <f>COUNTIF(Packs!M6:M55,"=G")</f>
        <v>0</v>
      </c>
      <c r="N10" s="13">
        <f>COUNTIF(Packs!N6:N55,"=G")</f>
        <v>0</v>
      </c>
    </row>
    <row r="11" spans="1:14" ht="12.75">
      <c r="A11" s="27"/>
      <c r="B11" s="15" t="s">
        <v>25</v>
      </c>
      <c r="C11" s="13">
        <f>SUM(C8:C10)</f>
        <v>0</v>
      </c>
      <c r="D11" s="13">
        <f aca="true" t="shared" si="0" ref="D11:N11">SUM(D8:D10)</f>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row>
    <row r="12" spans="1:14" ht="12.75">
      <c r="A12" s="27"/>
      <c r="B12" s="15" t="s">
        <v>27</v>
      </c>
      <c r="C12" s="14">
        <f>IF(C7=0,0,C11/C7)</f>
        <v>0</v>
      </c>
      <c r="D12" s="14">
        <f aca="true" t="shared" si="1" ref="D12:N12">IF(D7=0,0,D11/D7)</f>
        <v>0</v>
      </c>
      <c r="E12" s="14">
        <f t="shared" si="1"/>
        <v>0</v>
      </c>
      <c r="F12" s="14">
        <f t="shared" si="1"/>
        <v>0</v>
      </c>
      <c r="G12" s="14">
        <f t="shared" si="1"/>
        <v>0</v>
      </c>
      <c r="H12" s="14">
        <f t="shared" si="1"/>
        <v>0</v>
      </c>
      <c r="I12" s="14">
        <f t="shared" si="1"/>
        <v>0</v>
      </c>
      <c r="J12" s="14">
        <f t="shared" si="1"/>
        <v>0</v>
      </c>
      <c r="K12" s="14">
        <f t="shared" si="1"/>
        <v>0</v>
      </c>
      <c r="L12" s="14">
        <f t="shared" si="1"/>
        <v>0</v>
      </c>
      <c r="M12" s="14">
        <f t="shared" si="1"/>
        <v>0</v>
      </c>
      <c r="N12" s="14">
        <f t="shared" si="1"/>
        <v>0</v>
      </c>
    </row>
    <row r="13" spans="2:14" ht="12.75">
      <c r="B13" s="15"/>
      <c r="C13" s="13"/>
      <c r="D13" s="13"/>
      <c r="E13" s="13"/>
      <c r="F13" s="13"/>
      <c r="G13" s="13"/>
      <c r="H13" s="13"/>
      <c r="I13" s="13"/>
      <c r="J13" s="13"/>
      <c r="K13" s="13"/>
      <c r="L13" s="13"/>
      <c r="M13" s="13"/>
      <c r="N13" s="13"/>
    </row>
    <row r="14" spans="1:14" ht="12.75" customHeight="1">
      <c r="A14" s="28" t="s">
        <v>28</v>
      </c>
      <c r="B14" s="15" t="s">
        <v>26</v>
      </c>
      <c r="C14" s="13">
        <f>COUNTA(Troops!A6:A55)-COUNTIF(Troops!C6:C55,"=X")</f>
        <v>0</v>
      </c>
      <c r="D14" s="13">
        <f>COUNTA(Troops!A6:A55)-COUNTIF(Troops!D6:D55,"=X")</f>
        <v>0</v>
      </c>
      <c r="E14" s="13">
        <f>COUNTA(Troops!A6:A55)-COUNTIF(Troops!E6:E55,"=X")</f>
        <v>0</v>
      </c>
      <c r="F14" s="13">
        <f>COUNTA(Troops!A6:A55)-COUNTIF(Troops!F6:F55,"=X")</f>
        <v>0</v>
      </c>
      <c r="G14" s="13">
        <f>COUNTA(Troops!A6:A55)-COUNTIF(Troops!G6:G55,"=X")</f>
        <v>0</v>
      </c>
      <c r="H14" s="13">
        <f>COUNTA(Troops!A6:A55)-COUNTIF(Troops!H6:H55,"=X")</f>
        <v>0</v>
      </c>
      <c r="I14" s="13">
        <f>COUNTA(Troops!A6:A55)-COUNTIF(Troops!I6:I55,"=X")</f>
        <v>0</v>
      </c>
      <c r="J14" s="13">
        <f>COUNTA(Troops!A6:A55)-COUNTIF(Troops!J6:J55,"=X")</f>
        <v>0</v>
      </c>
      <c r="K14" s="13">
        <f>COUNTA(Troops!A6:A55)-COUNTIF(Troops!K6:K55,"=X")</f>
        <v>0</v>
      </c>
      <c r="L14" s="13">
        <f>COUNTA(Troops!A6:A55)-COUNTIF(Troops!L6:L55,"=X")</f>
        <v>0</v>
      </c>
      <c r="M14" s="13">
        <f>COUNTA(Troops!A6:A55)-COUNTIF(Troops!M6:M55,"=X")</f>
        <v>0</v>
      </c>
      <c r="N14" s="13">
        <f>COUNTA(Troops!A6:A55)-COUNTIF(Troops!N6:N55,"=X")</f>
        <v>0</v>
      </c>
    </row>
    <row r="15" spans="1:14" ht="12.75">
      <c r="A15" s="29"/>
      <c r="B15" s="15" t="s">
        <v>22</v>
      </c>
      <c r="C15" s="13">
        <f>COUNTIF(Troops!C6:C55,"=B")</f>
        <v>0</v>
      </c>
      <c r="D15" s="13">
        <f>COUNTIF(Troops!D6:D55,"=B")</f>
        <v>0</v>
      </c>
      <c r="E15" s="13">
        <f>COUNTIF(Troops!E6:E55,"=B")</f>
        <v>0</v>
      </c>
      <c r="F15" s="13">
        <f>COUNTIF(Troops!F6:F55,"=B")</f>
        <v>0</v>
      </c>
      <c r="G15" s="13">
        <f>COUNTIF(Troops!G6:G55,"=B")</f>
        <v>0</v>
      </c>
      <c r="H15" s="13">
        <f>COUNTIF(Troops!H6:H55,"=B")</f>
        <v>0</v>
      </c>
      <c r="I15" s="13">
        <f>COUNTIF(Troops!I6:I55,"=B")</f>
        <v>0</v>
      </c>
      <c r="J15" s="13">
        <f>COUNTIF(Troops!J6:J55,"=B")</f>
        <v>0</v>
      </c>
      <c r="K15" s="13">
        <f>COUNTIF(Troops!K6:K55,"=B")</f>
        <v>0</v>
      </c>
      <c r="L15" s="13">
        <f>COUNTIF(Troops!L6:L55,"=B")</f>
        <v>0</v>
      </c>
      <c r="M15" s="13">
        <f>COUNTIF(Troops!M6:M55,"=B")</f>
        <v>0</v>
      </c>
      <c r="N15" s="13">
        <f>COUNTIF(Troops!N6:N55,"=B")</f>
        <v>0</v>
      </c>
    </row>
    <row r="16" spans="1:14" ht="12.75">
      <c r="A16" s="29"/>
      <c r="B16" s="15" t="s">
        <v>23</v>
      </c>
      <c r="C16" s="13">
        <f>COUNTIF(Troops!C6:C55,"=S")</f>
        <v>0</v>
      </c>
      <c r="D16" s="13">
        <f>COUNTIF(Troops!D6:D55,"=S")</f>
        <v>0</v>
      </c>
      <c r="E16" s="13">
        <f>COUNTIF(Troops!E6:E55,"=S")</f>
        <v>0</v>
      </c>
      <c r="F16" s="13">
        <f>COUNTIF(Troops!F6:F55,"=S")</f>
        <v>0</v>
      </c>
      <c r="G16" s="13">
        <f>COUNTIF(Troops!G6:G55,"=S")</f>
        <v>0</v>
      </c>
      <c r="H16" s="13">
        <f>COUNTIF(Troops!H6:H55,"=S")</f>
        <v>0</v>
      </c>
      <c r="I16" s="13">
        <f>COUNTIF(Troops!I6:I55,"=S")</f>
        <v>0</v>
      </c>
      <c r="J16" s="13">
        <f>COUNTIF(Troops!J6:J55,"=S")</f>
        <v>0</v>
      </c>
      <c r="K16" s="13">
        <f>COUNTIF(Troops!K6:K55,"=S")</f>
        <v>0</v>
      </c>
      <c r="L16" s="13">
        <f>COUNTIF(Troops!L6:L55,"=S")</f>
        <v>0</v>
      </c>
      <c r="M16" s="13">
        <f>COUNTIF(Troops!M6:M55,"=S")</f>
        <v>0</v>
      </c>
      <c r="N16" s="13">
        <f>COUNTIF(Troops!N6:N55,"=S")</f>
        <v>0</v>
      </c>
    </row>
    <row r="17" spans="1:14" ht="12.75">
      <c r="A17" s="29"/>
      <c r="B17" s="15" t="s">
        <v>24</v>
      </c>
      <c r="C17" s="13">
        <f>COUNTIF(Troops!C6:C55,"=G")</f>
        <v>0</v>
      </c>
      <c r="D17" s="13">
        <f>COUNTIF(Troops!D6:D55,"=G")</f>
        <v>0</v>
      </c>
      <c r="E17" s="13">
        <f>COUNTIF(Troops!E6:E55,"=G")</f>
        <v>0</v>
      </c>
      <c r="F17" s="13">
        <f>COUNTIF(Troops!F6:F55,"=G")</f>
        <v>0</v>
      </c>
      <c r="G17" s="13">
        <f>COUNTIF(Troops!G6:G55,"=G")</f>
        <v>0</v>
      </c>
      <c r="H17" s="13">
        <f>COUNTIF(Troops!H6:H55,"=G")</f>
        <v>0</v>
      </c>
      <c r="I17" s="13">
        <f>COUNTIF(Troops!I6:I55,"=G")</f>
        <v>0</v>
      </c>
      <c r="J17" s="13">
        <f>COUNTIF(Troops!J6:J55,"=G")</f>
        <v>0</v>
      </c>
      <c r="K17" s="13">
        <f>COUNTIF(Troops!K6:K55,"=G")</f>
        <v>0</v>
      </c>
      <c r="L17" s="13">
        <f>COUNTIF(Troops!L6:L55,"=G")</f>
        <v>0</v>
      </c>
      <c r="M17" s="13">
        <f>COUNTIF(Troops!M6:M55,"=G")</f>
        <v>0</v>
      </c>
      <c r="N17" s="13">
        <f>COUNTIF(Troops!N6:N55,"=G")</f>
        <v>0</v>
      </c>
    </row>
    <row r="18" spans="1:14" ht="12.75">
      <c r="A18" s="29"/>
      <c r="B18" s="15" t="s">
        <v>25</v>
      </c>
      <c r="C18" s="13">
        <f>SUM(C15:C17)</f>
        <v>0</v>
      </c>
      <c r="D18" s="13">
        <f aca="true" t="shared" si="2" ref="D18:N18">SUM(D15:D17)</f>
        <v>0</v>
      </c>
      <c r="E18" s="13">
        <f t="shared" si="2"/>
        <v>0</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row>
    <row r="19" spans="1:14" ht="12.75">
      <c r="A19" s="29"/>
      <c r="B19" s="15" t="s">
        <v>27</v>
      </c>
      <c r="C19" s="14">
        <f>IF(C14=0,0,C18/C14)</f>
        <v>0</v>
      </c>
      <c r="D19" s="14">
        <f aca="true" t="shared" si="3" ref="D19:N19">IF(D14=0,0,D18/D14)</f>
        <v>0</v>
      </c>
      <c r="E19" s="14">
        <f t="shared" si="3"/>
        <v>0</v>
      </c>
      <c r="F19" s="14">
        <f t="shared" si="3"/>
        <v>0</v>
      </c>
      <c r="G19" s="14">
        <f t="shared" si="3"/>
        <v>0</v>
      </c>
      <c r="H19" s="14">
        <f t="shared" si="3"/>
        <v>0</v>
      </c>
      <c r="I19" s="14">
        <f t="shared" si="3"/>
        <v>0</v>
      </c>
      <c r="J19" s="14">
        <f t="shared" si="3"/>
        <v>0</v>
      </c>
      <c r="K19" s="14">
        <f t="shared" si="3"/>
        <v>0</v>
      </c>
      <c r="L19" s="14">
        <f t="shared" si="3"/>
        <v>0</v>
      </c>
      <c r="M19" s="14">
        <f t="shared" si="3"/>
        <v>0</v>
      </c>
      <c r="N19" s="14">
        <f t="shared" si="3"/>
        <v>0</v>
      </c>
    </row>
    <row r="20" spans="2:14" ht="12.75">
      <c r="B20" s="15"/>
      <c r="C20" s="13"/>
      <c r="D20" s="13"/>
      <c r="E20" s="13"/>
      <c r="F20" s="13"/>
      <c r="G20" s="13"/>
      <c r="H20" s="13"/>
      <c r="I20" s="13"/>
      <c r="J20" s="13"/>
      <c r="K20" s="13"/>
      <c r="L20" s="13"/>
      <c r="M20" s="13"/>
      <c r="N20" s="13"/>
    </row>
    <row r="21" spans="1:14" ht="12.75" customHeight="1">
      <c r="A21" s="21" t="s">
        <v>29</v>
      </c>
      <c r="B21" s="15" t="s">
        <v>26</v>
      </c>
      <c r="C21" s="13">
        <f>COUNTA(Crews!A6:A55)-COUNTIF(Crews!C6:C55,"=X")</f>
        <v>0</v>
      </c>
      <c r="D21" s="13">
        <f>COUNTA(Crews!A6:A55)-COUNTIF(Crews!D6:D55,"=X")</f>
        <v>0</v>
      </c>
      <c r="E21" s="13">
        <f>COUNTA(Crews!A6:A55)-COUNTIF(Crews!E6:E55,"=X")</f>
        <v>0</v>
      </c>
      <c r="F21" s="13">
        <f>COUNTA(Crews!A6:A55)-COUNTIF(Crews!F6:F55,"=X")</f>
        <v>0</v>
      </c>
      <c r="G21" s="13">
        <f>COUNTA(Crews!A6:A55)-COUNTIF(Crews!G6:G55,"=X")</f>
        <v>0</v>
      </c>
      <c r="H21" s="13">
        <f>COUNTA(Crews!A6:A55)-COUNTIF(Crews!H6:H55,"=X")</f>
        <v>0</v>
      </c>
      <c r="I21" s="13">
        <f>COUNTA(Crews!A6:A55)-COUNTIF(Crews!I6:I55,"=X")</f>
        <v>0</v>
      </c>
      <c r="J21" s="13">
        <f>COUNTA(Crews!A6:A55)-COUNTIF(Crews!J6:J55,"=X")</f>
        <v>0</v>
      </c>
      <c r="K21" s="13">
        <f>COUNTA(Crews!A6:A55)-COUNTIF(Crews!K6:K55,"=X")</f>
        <v>0</v>
      </c>
      <c r="L21" s="13">
        <f>COUNTA(Crews!A6:A55)-COUNTIF(Crews!L6:L55,"=X")</f>
        <v>0</v>
      </c>
      <c r="M21" s="13">
        <f>COUNTA(Crews!A6:A55)-COUNTIF(Crews!M6:M55,"=X")</f>
        <v>0</v>
      </c>
      <c r="N21" s="13">
        <f>COUNTA(Crews!A6:A55)-COUNTIF(Crews!N6:N55,"=X")</f>
        <v>0</v>
      </c>
    </row>
    <row r="22" spans="1:14" ht="12.75">
      <c r="A22" s="22"/>
      <c r="B22" s="15" t="s">
        <v>22</v>
      </c>
      <c r="C22" s="13">
        <f>COUNTIF(Crews!C6:C55,"=B")</f>
        <v>0</v>
      </c>
      <c r="D22" s="13">
        <f>COUNTIF(Crews!D6:D55,"=B")</f>
        <v>0</v>
      </c>
      <c r="E22" s="13">
        <f>COUNTIF(Crews!E6:E55,"=B")</f>
        <v>0</v>
      </c>
      <c r="F22" s="13">
        <f>COUNTIF(Crews!F6:F55,"=B")</f>
        <v>0</v>
      </c>
      <c r="G22" s="13">
        <f>COUNTIF(Crews!G6:G55,"=B")</f>
        <v>0</v>
      </c>
      <c r="H22" s="13">
        <f>COUNTIF(Crews!H6:H55,"=B")</f>
        <v>0</v>
      </c>
      <c r="I22" s="13">
        <f>COUNTIF(Crews!I6:I55,"=B")</f>
        <v>0</v>
      </c>
      <c r="J22" s="13">
        <f>COUNTIF(Crews!J6:J55,"=B")</f>
        <v>0</v>
      </c>
      <c r="K22" s="13">
        <f>COUNTIF(Crews!K6:K55,"=B")</f>
        <v>0</v>
      </c>
      <c r="L22" s="13">
        <f>COUNTIF(Crews!L6:L55,"=B")</f>
        <v>0</v>
      </c>
      <c r="M22" s="13">
        <f>COUNTIF(Crews!M6:M55,"=B")</f>
        <v>0</v>
      </c>
      <c r="N22" s="13">
        <f>COUNTIF(Crews!N6:N55,"=B")</f>
        <v>0</v>
      </c>
    </row>
    <row r="23" spans="1:14" ht="12.75">
      <c r="A23" s="22"/>
      <c r="B23" s="15" t="s">
        <v>23</v>
      </c>
      <c r="C23" s="13">
        <f>COUNTIF(Crews!C6:C55,"=S")</f>
        <v>0</v>
      </c>
      <c r="D23" s="13">
        <f>COUNTIF(Crews!D6:D55,"=S")</f>
        <v>0</v>
      </c>
      <c r="E23" s="13">
        <f>COUNTIF(Crews!E6:E55,"=S")</f>
        <v>0</v>
      </c>
      <c r="F23" s="13">
        <f>COUNTIF(Crews!F6:F55,"=S")</f>
        <v>0</v>
      </c>
      <c r="G23" s="13">
        <f>COUNTIF(Crews!G6:G55,"=S")</f>
        <v>0</v>
      </c>
      <c r="H23" s="13">
        <f>COUNTIF(Crews!H6:H55,"=S")</f>
        <v>0</v>
      </c>
      <c r="I23" s="13">
        <f>COUNTIF(Crews!I6:I55,"=S")</f>
        <v>0</v>
      </c>
      <c r="J23" s="13">
        <f>COUNTIF(Crews!J6:J55,"=S")</f>
        <v>0</v>
      </c>
      <c r="K23" s="13">
        <f>COUNTIF(Crews!K6:K55,"=S")</f>
        <v>0</v>
      </c>
      <c r="L23" s="13">
        <f>COUNTIF(Crews!L6:L55,"=S")</f>
        <v>0</v>
      </c>
      <c r="M23" s="13">
        <f>COUNTIF(Crews!M6:M55,"=S")</f>
        <v>0</v>
      </c>
      <c r="N23" s="13">
        <f>COUNTIF(Crews!N6:N55,"=S")</f>
        <v>0</v>
      </c>
    </row>
    <row r="24" spans="1:14" ht="12.75">
      <c r="A24" s="22"/>
      <c r="B24" s="15" t="s">
        <v>24</v>
      </c>
      <c r="C24" s="13">
        <f>COUNTIF(Crews!C6:C55,"=G")</f>
        <v>0</v>
      </c>
      <c r="D24" s="13">
        <f>COUNTIF(Crews!D6:D55,"=G")</f>
        <v>0</v>
      </c>
      <c r="E24" s="13">
        <f>COUNTIF(Crews!E6:E55,"=G")</f>
        <v>0</v>
      </c>
      <c r="F24" s="13">
        <f>COUNTIF(Crews!F6:F55,"=G")</f>
        <v>0</v>
      </c>
      <c r="G24" s="13">
        <f>COUNTIF(Crews!G6:G55,"=G")</f>
        <v>0</v>
      </c>
      <c r="H24" s="13">
        <f>COUNTIF(Crews!H6:H55,"=G")</f>
        <v>0</v>
      </c>
      <c r="I24" s="13">
        <f>COUNTIF(Crews!I6:I55,"=G")</f>
        <v>0</v>
      </c>
      <c r="J24" s="13">
        <f>COUNTIF(Crews!J6:J55,"=G")</f>
        <v>0</v>
      </c>
      <c r="K24" s="13">
        <f>COUNTIF(Crews!K6:K55,"=G")</f>
        <v>0</v>
      </c>
      <c r="L24" s="13">
        <f>COUNTIF(Crews!L6:L55,"=G")</f>
        <v>0</v>
      </c>
      <c r="M24" s="13">
        <f>COUNTIF(Crews!M6:M55,"=G")</f>
        <v>0</v>
      </c>
      <c r="N24" s="13">
        <f>COUNTIF(Crews!N6:N55,"=G")</f>
        <v>0</v>
      </c>
    </row>
    <row r="25" spans="1:14" ht="12.75">
      <c r="A25" s="22"/>
      <c r="B25" s="15" t="s">
        <v>25</v>
      </c>
      <c r="C25" s="13">
        <f aca="true" t="shared" si="4" ref="C25:N25">SUM(C22:C24)</f>
        <v>0</v>
      </c>
      <c r="D25" s="13">
        <f t="shared" si="4"/>
        <v>0</v>
      </c>
      <c r="E25" s="13">
        <f t="shared" si="4"/>
        <v>0</v>
      </c>
      <c r="F25" s="13">
        <f t="shared" si="4"/>
        <v>0</v>
      </c>
      <c r="G25" s="13">
        <f t="shared" si="4"/>
        <v>0</v>
      </c>
      <c r="H25" s="13">
        <f t="shared" si="4"/>
        <v>0</v>
      </c>
      <c r="I25" s="13">
        <f t="shared" si="4"/>
        <v>0</v>
      </c>
      <c r="J25" s="13">
        <f t="shared" si="4"/>
        <v>0</v>
      </c>
      <c r="K25" s="13">
        <f t="shared" si="4"/>
        <v>0</v>
      </c>
      <c r="L25" s="13">
        <f t="shared" si="4"/>
        <v>0</v>
      </c>
      <c r="M25" s="13">
        <f t="shared" si="4"/>
        <v>0</v>
      </c>
      <c r="N25" s="13">
        <f t="shared" si="4"/>
        <v>0</v>
      </c>
    </row>
    <row r="26" spans="1:14" ht="12.75">
      <c r="A26" s="22"/>
      <c r="B26" s="15" t="s">
        <v>27</v>
      </c>
      <c r="C26" s="14">
        <f aca="true" t="shared" si="5" ref="C26:N26">IF(C21=0,0,C25/C21)</f>
        <v>0</v>
      </c>
      <c r="D26" s="14">
        <f t="shared" si="5"/>
        <v>0</v>
      </c>
      <c r="E26" s="14">
        <f t="shared" si="5"/>
        <v>0</v>
      </c>
      <c r="F26" s="14">
        <f t="shared" si="5"/>
        <v>0</v>
      </c>
      <c r="G26" s="14">
        <f t="shared" si="5"/>
        <v>0</v>
      </c>
      <c r="H26" s="14">
        <f t="shared" si="5"/>
        <v>0</v>
      </c>
      <c r="I26" s="14">
        <f t="shared" si="5"/>
        <v>0</v>
      </c>
      <c r="J26" s="14">
        <f t="shared" si="5"/>
        <v>0</v>
      </c>
      <c r="K26" s="14">
        <f t="shared" si="5"/>
        <v>0</v>
      </c>
      <c r="L26" s="14">
        <f t="shared" si="5"/>
        <v>0</v>
      </c>
      <c r="M26" s="14">
        <f t="shared" si="5"/>
        <v>0</v>
      </c>
      <c r="N26" s="14">
        <f t="shared" si="5"/>
        <v>0</v>
      </c>
    </row>
    <row r="27" spans="2:14" ht="12.75">
      <c r="B27" s="15"/>
      <c r="C27" s="13"/>
      <c r="D27" s="13"/>
      <c r="E27" s="13"/>
      <c r="F27" s="13"/>
      <c r="G27" s="13"/>
      <c r="H27" s="13"/>
      <c r="I27" s="13"/>
      <c r="J27" s="13"/>
      <c r="K27" s="13"/>
      <c r="L27" s="13"/>
      <c r="M27" s="13"/>
      <c r="N27" s="13"/>
    </row>
    <row r="28" spans="1:14" ht="12.75" customHeight="1">
      <c r="A28" s="23" t="s">
        <v>30</v>
      </c>
      <c r="B28" s="15" t="s">
        <v>26</v>
      </c>
      <c r="C28" s="13">
        <f>C7+C14+C21</f>
        <v>0</v>
      </c>
      <c r="D28" s="13">
        <f aca="true" t="shared" si="6" ref="D28:N28">D7+D14+D21</f>
        <v>0</v>
      </c>
      <c r="E28" s="13">
        <f t="shared" si="6"/>
        <v>0</v>
      </c>
      <c r="F28" s="13">
        <f t="shared" si="6"/>
        <v>0</v>
      </c>
      <c r="G28" s="13">
        <f t="shared" si="6"/>
        <v>0</v>
      </c>
      <c r="H28" s="13">
        <f t="shared" si="6"/>
        <v>0</v>
      </c>
      <c r="I28" s="13">
        <f t="shared" si="6"/>
        <v>0</v>
      </c>
      <c r="J28" s="13">
        <f t="shared" si="6"/>
        <v>0</v>
      </c>
      <c r="K28" s="13">
        <f t="shared" si="6"/>
        <v>0</v>
      </c>
      <c r="L28" s="13">
        <f t="shared" si="6"/>
        <v>0</v>
      </c>
      <c r="M28" s="13">
        <f t="shared" si="6"/>
        <v>0</v>
      </c>
      <c r="N28" s="13">
        <f t="shared" si="6"/>
        <v>0</v>
      </c>
    </row>
    <row r="29" spans="1:14" ht="12.75">
      <c r="A29" s="24"/>
      <c r="B29" s="15" t="s">
        <v>22</v>
      </c>
      <c r="C29" s="13">
        <f>C8+C15+C22</f>
        <v>0</v>
      </c>
      <c r="D29" s="13">
        <f aca="true" t="shared" si="7" ref="D29:N29">D8+D15+D22</f>
        <v>0</v>
      </c>
      <c r="E29" s="13">
        <f t="shared" si="7"/>
        <v>0</v>
      </c>
      <c r="F29" s="13">
        <f t="shared" si="7"/>
        <v>0</v>
      </c>
      <c r="G29" s="13">
        <f t="shared" si="7"/>
        <v>0</v>
      </c>
      <c r="H29" s="13">
        <f t="shared" si="7"/>
        <v>0</v>
      </c>
      <c r="I29" s="13">
        <f t="shared" si="7"/>
        <v>0</v>
      </c>
      <c r="J29" s="13">
        <f t="shared" si="7"/>
        <v>0</v>
      </c>
      <c r="K29" s="13">
        <f t="shared" si="7"/>
        <v>0</v>
      </c>
      <c r="L29" s="13">
        <f t="shared" si="7"/>
        <v>0</v>
      </c>
      <c r="M29" s="13">
        <f t="shared" si="7"/>
        <v>0</v>
      </c>
      <c r="N29" s="13">
        <f t="shared" si="7"/>
        <v>0</v>
      </c>
    </row>
    <row r="30" spans="1:14" ht="12.75">
      <c r="A30" s="24"/>
      <c r="B30" s="15" t="s">
        <v>23</v>
      </c>
      <c r="C30" s="13">
        <f aca="true" t="shared" si="8" ref="C30:N30">C9+C16+C23</f>
        <v>0</v>
      </c>
      <c r="D30" s="13">
        <f t="shared" si="8"/>
        <v>0</v>
      </c>
      <c r="E30" s="13">
        <f t="shared" si="8"/>
        <v>0</v>
      </c>
      <c r="F30" s="13">
        <f t="shared" si="8"/>
        <v>0</v>
      </c>
      <c r="G30" s="13">
        <f t="shared" si="8"/>
        <v>0</v>
      </c>
      <c r="H30" s="13">
        <f t="shared" si="8"/>
        <v>0</v>
      </c>
      <c r="I30" s="13">
        <f t="shared" si="8"/>
        <v>0</v>
      </c>
      <c r="J30" s="13">
        <f t="shared" si="8"/>
        <v>0</v>
      </c>
      <c r="K30" s="13">
        <f t="shared" si="8"/>
        <v>0</v>
      </c>
      <c r="L30" s="13">
        <f t="shared" si="8"/>
        <v>0</v>
      </c>
      <c r="M30" s="13">
        <f t="shared" si="8"/>
        <v>0</v>
      </c>
      <c r="N30" s="13">
        <f t="shared" si="8"/>
        <v>0</v>
      </c>
    </row>
    <row r="31" spans="1:14" ht="12.75">
      <c r="A31" s="24"/>
      <c r="B31" s="15" t="s">
        <v>24</v>
      </c>
      <c r="C31" s="13">
        <f aca="true" t="shared" si="9" ref="C31:N31">C10+C17+C24</f>
        <v>0</v>
      </c>
      <c r="D31" s="13">
        <f t="shared" si="9"/>
        <v>0</v>
      </c>
      <c r="E31" s="13">
        <f t="shared" si="9"/>
        <v>0</v>
      </c>
      <c r="F31" s="13">
        <f t="shared" si="9"/>
        <v>0</v>
      </c>
      <c r="G31" s="13">
        <f t="shared" si="9"/>
        <v>0</v>
      </c>
      <c r="H31" s="13">
        <f t="shared" si="9"/>
        <v>0</v>
      </c>
      <c r="I31" s="13">
        <f t="shared" si="9"/>
        <v>0</v>
      </c>
      <c r="J31" s="13">
        <f t="shared" si="9"/>
        <v>0</v>
      </c>
      <c r="K31" s="13">
        <f t="shared" si="9"/>
        <v>0</v>
      </c>
      <c r="L31" s="13">
        <f t="shared" si="9"/>
        <v>0</v>
      </c>
      <c r="M31" s="13">
        <f t="shared" si="9"/>
        <v>0</v>
      </c>
      <c r="N31" s="13">
        <f t="shared" si="9"/>
        <v>0</v>
      </c>
    </row>
    <row r="32" spans="1:14" ht="12.75">
      <c r="A32" s="24"/>
      <c r="B32" s="15" t="s">
        <v>25</v>
      </c>
      <c r="C32" s="13">
        <f>SUM(C29:C31)</f>
        <v>0</v>
      </c>
      <c r="D32" s="13">
        <f aca="true" t="shared" si="10" ref="D32:N32">SUM(D29:D31)</f>
        <v>0</v>
      </c>
      <c r="E32" s="13">
        <f t="shared" si="10"/>
        <v>0</v>
      </c>
      <c r="F32" s="13">
        <f t="shared" si="10"/>
        <v>0</v>
      </c>
      <c r="G32" s="13">
        <f t="shared" si="10"/>
        <v>0</v>
      </c>
      <c r="H32" s="13">
        <f t="shared" si="10"/>
        <v>0</v>
      </c>
      <c r="I32" s="13">
        <f t="shared" si="10"/>
        <v>0</v>
      </c>
      <c r="J32" s="13">
        <f t="shared" si="10"/>
        <v>0</v>
      </c>
      <c r="K32" s="13">
        <f t="shared" si="10"/>
        <v>0</v>
      </c>
      <c r="L32" s="13">
        <f t="shared" si="10"/>
        <v>0</v>
      </c>
      <c r="M32" s="13">
        <f t="shared" si="10"/>
        <v>0</v>
      </c>
      <c r="N32" s="13">
        <f t="shared" si="10"/>
        <v>0</v>
      </c>
    </row>
    <row r="33" spans="1:14" ht="12.75">
      <c r="A33" s="24"/>
      <c r="B33" s="15" t="s">
        <v>27</v>
      </c>
      <c r="C33" s="14">
        <f>IF(C28=0,0,C32/C28)</f>
        <v>0</v>
      </c>
      <c r="D33" s="14">
        <f aca="true" t="shared" si="11" ref="D33:N33">IF(D28=0,0,D32/D28)</f>
        <v>0</v>
      </c>
      <c r="E33" s="14">
        <f t="shared" si="11"/>
        <v>0</v>
      </c>
      <c r="F33" s="14">
        <f t="shared" si="11"/>
        <v>0</v>
      </c>
      <c r="G33" s="14">
        <f t="shared" si="11"/>
        <v>0</v>
      </c>
      <c r="H33" s="14">
        <f t="shared" si="11"/>
        <v>0</v>
      </c>
      <c r="I33" s="14">
        <f t="shared" si="11"/>
        <v>0</v>
      </c>
      <c r="J33" s="14">
        <f t="shared" si="11"/>
        <v>0</v>
      </c>
      <c r="K33" s="14">
        <f t="shared" si="11"/>
        <v>0</v>
      </c>
      <c r="L33" s="14">
        <f t="shared" si="11"/>
        <v>0</v>
      </c>
      <c r="M33" s="14">
        <f t="shared" si="11"/>
        <v>0</v>
      </c>
      <c r="N33" s="14">
        <f t="shared" si="11"/>
        <v>0</v>
      </c>
    </row>
  </sheetData>
  <sheetProtection sheet="1" objects="1" scenarios="1"/>
  <mergeCells count="6">
    <mergeCell ref="A21:A26"/>
    <mergeCell ref="A28:A33"/>
    <mergeCell ref="A5:B5"/>
    <mergeCell ref="A3:N3"/>
    <mergeCell ref="A7:A12"/>
    <mergeCell ref="A14:A19"/>
  </mergeCells>
  <printOptions horizontalCentered="1"/>
  <pageMargins left="0.75" right="0.75" top="1" bottom="1" header="0.5" footer="0.5"/>
  <pageSetup horizontalDpi="600" verticalDpi="600" orientation="landscape" r:id="rId1"/>
  <headerFooter alignWithMargins="0">
    <oddFooter>&amp;C&amp;D</oddFooter>
  </headerFooter>
</worksheet>
</file>

<file path=xl/worksheets/sheet5.xml><?xml version="1.0" encoding="utf-8"?>
<worksheet xmlns="http://schemas.openxmlformats.org/spreadsheetml/2006/main" xmlns:r="http://schemas.openxmlformats.org/officeDocument/2006/relationships">
  <dimension ref="A2:N19"/>
  <sheetViews>
    <sheetView showGridLines="0" zoomScalePageLayoutView="0" workbookViewId="0" topLeftCell="A1">
      <selection activeCell="A2" sqref="A2:N2"/>
    </sheetView>
  </sheetViews>
  <sheetFormatPr defaultColWidth="9.140625" defaultRowHeight="12.75"/>
  <cols>
    <col min="1" max="1" width="6.8515625" style="0" customWidth="1"/>
    <col min="2" max="2" width="19.421875" style="0" customWidth="1"/>
    <col min="3" max="14" width="5.28125" style="1" customWidth="1"/>
  </cols>
  <sheetData>
    <row r="1" ht="9.75" customHeight="1"/>
    <row r="2" spans="1:14" ht="19.5">
      <c r="A2" s="20" t="s">
        <v>32</v>
      </c>
      <c r="B2" s="20"/>
      <c r="C2" s="20"/>
      <c r="D2" s="20"/>
      <c r="E2" s="20"/>
      <c r="F2" s="20"/>
      <c r="G2" s="20"/>
      <c r="H2" s="20"/>
      <c r="I2" s="20"/>
      <c r="J2" s="20"/>
      <c r="K2" s="20"/>
      <c r="L2" s="20"/>
      <c r="M2" s="20"/>
      <c r="N2" s="20"/>
    </row>
    <row r="3" ht="6.75" customHeight="1"/>
    <row r="4" spans="1:14" ht="153" customHeight="1">
      <c r="A4" s="30" t="s">
        <v>43</v>
      </c>
      <c r="B4" s="30"/>
      <c r="C4" s="30"/>
      <c r="D4" s="30"/>
      <c r="E4" s="30"/>
      <c r="F4" s="30"/>
      <c r="G4" s="30"/>
      <c r="H4" s="30"/>
      <c r="I4" s="30"/>
      <c r="J4" s="30"/>
      <c r="K4" s="30"/>
      <c r="L4" s="30"/>
      <c r="M4" s="30"/>
      <c r="N4" s="30"/>
    </row>
    <row r="5" spans="1:14" ht="112.5" customHeight="1">
      <c r="A5" s="30" t="s">
        <v>49</v>
      </c>
      <c r="B5" s="30"/>
      <c r="C5" s="30"/>
      <c r="D5" s="30"/>
      <c r="E5" s="30"/>
      <c r="F5" s="30"/>
      <c r="G5" s="30"/>
      <c r="H5" s="30"/>
      <c r="I5" s="30"/>
      <c r="J5" s="30"/>
      <c r="K5" s="30"/>
      <c r="L5" s="30"/>
      <c r="M5" s="30"/>
      <c r="N5" s="30"/>
    </row>
    <row r="6" spans="1:14" ht="6" customHeight="1">
      <c r="A6" s="17"/>
      <c r="B6" s="17"/>
      <c r="C6" s="17"/>
      <c r="D6" s="17"/>
      <c r="E6" s="17"/>
      <c r="F6" s="17"/>
      <c r="G6" s="17"/>
      <c r="H6" s="17"/>
      <c r="I6" s="17"/>
      <c r="J6" s="17"/>
      <c r="K6" s="17"/>
      <c r="L6" s="17"/>
      <c r="M6" s="17"/>
      <c r="N6" s="17"/>
    </row>
    <row r="7" spans="1:14" ht="19.5">
      <c r="A7" s="20" t="s">
        <v>31</v>
      </c>
      <c r="B7" s="20"/>
      <c r="C7" s="20"/>
      <c r="D7" s="20"/>
      <c r="E7" s="20"/>
      <c r="F7" s="20"/>
      <c r="G7" s="20"/>
      <c r="H7" s="20"/>
      <c r="I7" s="20"/>
      <c r="J7" s="20"/>
      <c r="K7" s="20"/>
      <c r="L7" s="20"/>
      <c r="M7" s="20"/>
      <c r="N7" s="20"/>
    </row>
    <row r="8" ht="9.75" customHeight="1"/>
    <row r="9" spans="1:14" ht="24.75" customHeight="1">
      <c r="A9" s="7" t="s">
        <v>19</v>
      </c>
      <c r="B9" s="8" t="s">
        <v>18</v>
      </c>
      <c r="C9" s="9" t="s">
        <v>0</v>
      </c>
      <c r="D9" s="9" t="s">
        <v>1</v>
      </c>
      <c r="E9" s="9" t="s">
        <v>2</v>
      </c>
      <c r="F9" s="9" t="s">
        <v>3</v>
      </c>
      <c r="G9" s="9" t="s">
        <v>4</v>
      </c>
      <c r="H9" s="9" t="s">
        <v>5</v>
      </c>
      <c r="I9" s="9" t="s">
        <v>6</v>
      </c>
      <c r="J9" s="9" t="s">
        <v>7</v>
      </c>
      <c r="K9" s="9" t="s">
        <v>8</v>
      </c>
      <c r="L9" s="9" t="s">
        <v>9</v>
      </c>
      <c r="M9" s="9" t="s">
        <v>10</v>
      </c>
      <c r="N9" s="9" t="s">
        <v>11</v>
      </c>
    </row>
    <row r="10" spans="1:14" ht="12.75">
      <c r="A10" s="16" t="s">
        <v>33</v>
      </c>
      <c r="B10" s="16" t="s">
        <v>34</v>
      </c>
      <c r="C10" s="4" t="s">
        <v>14</v>
      </c>
      <c r="D10" s="4" t="s">
        <v>14</v>
      </c>
      <c r="E10" s="4" t="s">
        <v>14</v>
      </c>
      <c r="F10" s="4" t="s">
        <v>14</v>
      </c>
      <c r="G10" s="4" t="s">
        <v>15</v>
      </c>
      <c r="H10" s="4" t="s">
        <v>15</v>
      </c>
      <c r="I10" s="4" t="s">
        <v>15</v>
      </c>
      <c r="J10" s="4" t="s">
        <v>14</v>
      </c>
      <c r="K10" s="4" t="s">
        <v>14</v>
      </c>
      <c r="L10" s="4" t="s">
        <v>14</v>
      </c>
      <c r="M10" s="4"/>
      <c r="N10" s="4"/>
    </row>
    <row r="11" spans="1:14" ht="12.75">
      <c r="A11" s="16" t="s">
        <v>35</v>
      </c>
      <c r="B11" s="16" t="s">
        <v>34</v>
      </c>
      <c r="C11" s="4" t="s">
        <v>42</v>
      </c>
      <c r="D11" s="4" t="s">
        <v>42</v>
      </c>
      <c r="E11" s="4" t="s">
        <v>42</v>
      </c>
      <c r="F11" s="4"/>
      <c r="G11" s="4"/>
      <c r="H11" s="4"/>
      <c r="I11" s="4"/>
      <c r="J11" s="4"/>
      <c r="K11" s="4" t="s">
        <v>13</v>
      </c>
      <c r="L11" s="4" t="s">
        <v>13</v>
      </c>
      <c r="M11" s="4"/>
      <c r="N11" s="4"/>
    </row>
    <row r="12" spans="1:14" ht="12.75">
      <c r="A12" s="16" t="s">
        <v>36</v>
      </c>
      <c r="B12" s="16" t="s">
        <v>37</v>
      </c>
      <c r="C12" s="4"/>
      <c r="D12" s="4"/>
      <c r="E12" s="4"/>
      <c r="F12" s="4"/>
      <c r="G12" s="4" t="s">
        <v>42</v>
      </c>
      <c r="H12" s="4" t="s">
        <v>42</v>
      </c>
      <c r="I12" s="4" t="s">
        <v>42</v>
      </c>
      <c r="J12" s="4" t="s">
        <v>42</v>
      </c>
      <c r="K12" s="4" t="s">
        <v>42</v>
      </c>
      <c r="L12" s="4" t="s">
        <v>42</v>
      </c>
      <c r="M12" s="4"/>
      <c r="N12" s="4"/>
    </row>
    <row r="13" spans="1:14" ht="12.75">
      <c r="A13" s="16" t="s">
        <v>38</v>
      </c>
      <c r="B13" s="16" t="s">
        <v>39</v>
      </c>
      <c r="C13" s="4" t="s">
        <v>13</v>
      </c>
      <c r="D13" s="4" t="s">
        <v>13</v>
      </c>
      <c r="E13" s="4" t="s">
        <v>15</v>
      </c>
      <c r="F13" s="4" t="s">
        <v>15</v>
      </c>
      <c r="G13" s="4" t="s">
        <v>13</v>
      </c>
      <c r="H13" s="4" t="s">
        <v>13</v>
      </c>
      <c r="I13" s="4" t="s">
        <v>13</v>
      </c>
      <c r="J13" s="4" t="s">
        <v>13</v>
      </c>
      <c r="K13" s="4" t="s">
        <v>13</v>
      </c>
      <c r="L13" s="4" t="s">
        <v>15</v>
      </c>
      <c r="M13" s="4"/>
      <c r="N13" s="4"/>
    </row>
    <row r="14" spans="1:14" ht="12.75">
      <c r="A14" s="16" t="s">
        <v>40</v>
      </c>
      <c r="B14" s="16" t="s">
        <v>34</v>
      </c>
      <c r="C14" s="4" t="s">
        <v>15</v>
      </c>
      <c r="D14" s="4" t="s">
        <v>15</v>
      </c>
      <c r="E14" s="4" t="s">
        <v>15</v>
      </c>
      <c r="F14" s="4" t="s">
        <v>15</v>
      </c>
      <c r="G14" s="4" t="s">
        <v>15</v>
      </c>
      <c r="H14" s="4" t="s">
        <v>15</v>
      </c>
      <c r="I14" s="4" t="s">
        <v>15</v>
      </c>
      <c r="J14" s="4" t="s">
        <v>15</v>
      </c>
      <c r="K14" s="4" t="s">
        <v>14</v>
      </c>
      <c r="L14" s="4" t="s">
        <v>14</v>
      </c>
      <c r="M14" s="4"/>
      <c r="N14" s="4"/>
    </row>
    <row r="15" spans="1:14" ht="12.75">
      <c r="A15" s="16" t="s">
        <v>41</v>
      </c>
      <c r="B15" s="16" t="s">
        <v>39</v>
      </c>
      <c r="C15" s="4" t="s">
        <v>13</v>
      </c>
      <c r="D15" s="4" t="s">
        <v>13</v>
      </c>
      <c r="E15" s="4"/>
      <c r="F15" s="4"/>
      <c r="G15" s="4"/>
      <c r="H15" s="4"/>
      <c r="I15" s="4" t="s">
        <v>13</v>
      </c>
      <c r="J15" s="4" t="s">
        <v>13</v>
      </c>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sheetData>
  <sheetProtection sheet="1" objects="1" scenarios="1"/>
  <mergeCells count="4">
    <mergeCell ref="A7:N7"/>
    <mergeCell ref="A2:N2"/>
    <mergeCell ref="A4:N4"/>
    <mergeCell ref="A5:N5"/>
  </mergeCells>
  <conditionalFormatting sqref="C10:N19">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10:N19">
      <formula1>"B, S, G, X"</formula1>
    </dataValidation>
  </dataValidations>
  <printOptions horizontalCentered="1"/>
  <pageMargins left="0.75" right="0.75" top="1" bottom="0.75" header="0.5" footer="0.4"/>
  <pageSetup horizontalDpi="600" verticalDpi="600" orientation="portrait" r:id="rId1"/>
  <headerFooter alignWithMargins="0">
    <oddHeader>&amp;C&amp;"Arial Black,Regular"&amp;12Journey to Excellence Unit Status Report</oddHeader>
    <oddFooter>&amp;C&amp;9&amp;D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Rand</dc:creator>
  <cp:keywords/>
  <dc:description/>
  <cp:lastModifiedBy>Jeff Rand</cp:lastModifiedBy>
  <cp:lastPrinted>2011-11-04T20:11:59Z</cp:lastPrinted>
  <dcterms:created xsi:type="dcterms:W3CDTF">2011-11-04T15:49:58Z</dcterms:created>
  <dcterms:modified xsi:type="dcterms:W3CDTF">2015-09-18T21:38:52Z</dcterms:modified>
  <cp:category/>
  <cp:version/>
  <cp:contentType/>
  <cp:contentStatus/>
</cp:coreProperties>
</file>